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<sst xmlns="http://schemas.openxmlformats.org/spreadsheetml/2006/main" count="44" uniqueCount="42">
  <si>
    <t>DESCRIZIONE CONSULENZA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</si>
  <si>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</si>
  <si>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</si>
  <si>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</si>
  <si>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</si>
  <si>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</si>
  <si>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</si>
  <si>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</si>
  <si>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</si>
  <si>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</si>
  <si>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</si>
  <si>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</si>
  <si>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</si>
  <si>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</si>
  <si>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</si>
  <si>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</si>
  <si>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</si>
  <si>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</si>
  <si>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</si>
  <si>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</si>
  <si>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</si>
  <si>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</si>
  <si>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</si>
  <si>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</si>
  <si>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</si>
  <si>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</si>
  <si>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CONSULENZA FISCALE</t>
  </si>
  <si>
    <t>CONSULENZA PAGHE E CONTRIBUTI</t>
  </si>
  <si>
    <t>imponibile</t>
  </si>
  <si>
    <t>imponibile + iva e oneri</t>
  </si>
  <si>
    <t>NOME CONSULENTE</t>
  </si>
  <si>
    <t>ATTO DI CONFERIMENTO</t>
  </si>
  <si>
    <t>AMMINISTRAZIONE TRASPARENTE - PROSPETTO CONSULENTI 2022</t>
  </si>
  <si>
    <t>2022</t>
  </si>
  <si>
    <t>Dott. Vito Giammarinaro</t>
  </si>
  <si>
    <t>Consulenza ed assistenza su contabilità, adempimenti fiscali</t>
  </si>
  <si>
    <t>Gestione del servizio tenuta paghe e contributi</t>
  </si>
  <si>
    <t>Rag.Giuseppe Fugallo</t>
  </si>
  <si>
    <t>delibera del Consiglio del 18 Marzo 1997</t>
  </si>
  <si>
    <t>Lettera contratto del 02/01/2019</t>
  </si>
  <si>
    <t>SVOLGIMENTO INCARICHI IN ENTI DI DIRITTO PRIVATO CONTROLLATI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</si>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</sst>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64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4" fontId="4" fillId="3" borderId="3" xfId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3" fillId="2" borderId="0" xfId="0" applyFont="1" applyFill="1"/>
    <xf numFmtId="0" fontId="3" fillId="3" borderId="0" xfId="0" applyFont="1" applyFill="1"/>
    <xf numFmtId="0" fontId="4" fillId="0" borderId="3" xfId="0" applyFont="1" applyFill="1" applyBorder="1" applyAlignment="1">
      <alignment horizontal="left" vertical="top" wrapText="1"/>
    </xf>
    <xf numFmtId="164" fontId="4" fillId="0" borderId="3" xfId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9" fillId="3" borderId="3" xfId="0" applyFont="1" applyFill="1" applyBorder="1" applyAlignment="1">
      <alignment horizontal="left" vertical="top" wrapText="1"/>
    </xf>
    <xf numFmtId="164" fontId="9" fillId="3" borderId="3" xfId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/>
    </xf>
    <xf numFmtId="164" fontId="4" fillId="3" borderId="3" xfId="1" applyFont="1" applyFill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"/>
  <sheetViews>
    <sheetView tabSelected="1" zoomScale="115" zoomScaleNormal="115" workbookViewId="0">
      <selection activeCell="F8" sqref="F8"/>
    </sheetView>
  </sheetViews>
  <sheetFormatPr defaultColWidth="9.28515625" defaultRowHeight="14.25"/>
  <cols>
    <col min="1" max="1" width="22.140625" style="1" customWidth="1"/>
    <col min="2" max="2" width="25.28515625" style="1" customWidth="1"/>
    <col min="3" max="3" width="17" style="1" customWidth="1"/>
    <col min="4" max="5" width="8.7109375" style="4" customWidth="1"/>
    <col min="6" max="6" width="12.28515625" style="1" customWidth="1"/>
    <col min="7" max="7" width="17.5703125" style="31" customWidth="1"/>
    <col min="8" max="16384" width="9.28515625" style="1"/>
  </cols>
  <sheetData>
    <row r="1" spans="1:28" ht="13.9" customHeight="1">
      <c r="A1" s="40" t="s">
        <v>32</v>
      </c>
      <c r="B1" s="41"/>
      <c r="C1" s="41"/>
      <c r="D1" s="41"/>
      <c r="E1" s="41"/>
      <c r="F1" s="42"/>
    </row>
    <row r="2" spans="1:28">
      <c r="A2" s="45" t="s">
        <v>5</v>
      </c>
      <c r="B2" s="45" t="s">
        <v>0</v>
      </c>
      <c r="C2" s="38" t="s">
        <v>30</v>
      </c>
      <c r="D2" s="43" t="s">
        <v>33</v>
      </c>
      <c r="E2" s="44"/>
      <c r="F2" s="38" t="s">
        <v>31</v>
      </c>
      <c r="G2" s="38" t="s">
        <v>40</v>
      </c>
    </row>
    <row r="3" spans="1:28" ht="34.5" thickBot="1">
      <c r="A3" s="46"/>
      <c r="B3" s="47"/>
      <c r="C3" s="48"/>
      <c r="D3" s="30" t="s">
        <v>28</v>
      </c>
      <c r="E3" s="35" t="s">
        <v>29</v>
      </c>
      <c r="F3" s="39"/>
      <c r="G3" s="39"/>
    </row>
    <row r="4" spans="1:28" s="26" customFormat="1" ht="33.75">
      <c r="A4" s="25" t="s">
        <v>26</v>
      </c>
      <c r="B4" s="28" t="s">
        <v>35</v>
      </c>
      <c r="C4" s="23" t="s">
        <v>34</v>
      </c>
      <c r="D4" s="24">
        <v>4827.5</v>
      </c>
      <c r="E4" s="36">
        <v>5889.54</v>
      </c>
      <c r="F4" s="29" t="s">
        <v>38</v>
      </c>
      <c r="G4" s="29" t="s">
        <v>41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ht="33.75">
      <c r="A5" s="25" t="s">
        <v>27</v>
      </c>
      <c r="B5" s="32" t="s">
        <v>36</v>
      </c>
      <c r="C5" s="33" t="s">
        <v>37</v>
      </c>
      <c r="D5" s="34">
        <v>1820</v>
      </c>
      <c r="E5" s="36">
        <v>2220.4</v>
      </c>
      <c r="F5" s="37" t="s">
        <v>39</v>
      </c>
      <c r="G5" s="29" t="s">
        <v>41</v>
      </c>
    </row>
    <row r="7" spans="1:28">
      <c r="A7" s="19"/>
      <c r="B7" s="20"/>
      <c r="C7" s="12"/>
      <c r="D7" s="21"/>
      <c r="E7" s="22"/>
    </row>
  </sheetData>
  <mergeCells count="7">
    <mergeCell ref="G2:G3"/>
    <mergeCell ref="F2:F3"/>
    <mergeCell ref="A1:F1"/>
    <mergeCell ref="D2:E2"/>
    <mergeCell ref="A2:A3"/>
    <mergeCell ref="B2:B3"/>
    <mergeCell ref="C2:C3"/>
  </mergeCells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0" sqref="C10"/>
    </sheetView>
  </sheetViews>
  <sheetFormatPr defaultColWidth="9.28515625" defaultRowHeight="14.25"/>
  <cols>
    <col min="1" max="1" width="29.28515625" style="1" customWidth="1"/>
    <col min="2" max="2" width="21.5703125" style="1" customWidth="1"/>
    <col min="3" max="3" width="21.5703125" style="4" customWidth="1"/>
    <col min="4" max="4" width="17.7109375" style="4" bestFit="1" customWidth="1"/>
    <col min="5" max="5" width="14.28515625" style="7" customWidth="1"/>
    <col min="6" max="6" width="9.7109375" style="1" customWidth="1"/>
    <col min="7" max="7" width="14.28515625" style="1" customWidth="1"/>
    <col min="8" max="16384" width="9.28515625" style="1"/>
  </cols>
  <sheetData>
    <row r="1" spans="1:10">
      <c r="A1" s="13"/>
      <c r="B1" s="14"/>
      <c r="C1" s="14"/>
      <c r="D1" s="14"/>
    </row>
    <row r="2" spans="1:10" ht="15">
      <c r="A2" s="45" t="s">
        <v>5</v>
      </c>
      <c r="B2" s="38" t="s">
        <v>25</v>
      </c>
      <c r="C2" s="43">
        <v>2017</v>
      </c>
      <c r="D2" s="43"/>
      <c r="E2" s="15" t="s">
        <v>12</v>
      </c>
    </row>
    <row r="3" spans="1:10">
      <c r="A3" s="49"/>
      <c r="B3" s="39"/>
      <c r="C3" s="8" t="s">
        <v>10</v>
      </c>
      <c r="D3" s="9" t="s">
        <v>11</v>
      </c>
      <c r="E3" s="11" t="s">
        <v>13</v>
      </c>
    </row>
    <row r="4" spans="1:10">
      <c r="A4" s="16" t="s">
        <v>19</v>
      </c>
      <c r="B4" s="2" t="s">
        <v>15</v>
      </c>
      <c r="C4" s="18">
        <f>16025.64+14303.88+2000</f>
        <v>32329.519999999997</v>
      </c>
      <c r="D4" s="3">
        <v>41019.69</v>
      </c>
      <c r="E4" s="5">
        <v>40982.089999999997</v>
      </c>
      <c r="I4" s="4"/>
    </row>
    <row r="5" spans="1:10">
      <c r="A5" s="17" t="s">
        <v>20</v>
      </c>
      <c r="B5" s="2" t="s">
        <v>17</v>
      </c>
      <c r="C5" s="18">
        <f>2250+1200</f>
        <v>3450</v>
      </c>
      <c r="D5" s="5">
        <v>4209</v>
      </c>
      <c r="E5" s="5">
        <v>4209</v>
      </c>
    </row>
    <row r="6" spans="1:10">
      <c r="A6" s="16" t="s">
        <v>21</v>
      </c>
      <c r="B6" s="2" t="s">
        <v>16</v>
      </c>
      <c r="C6" s="18">
        <f>8340+3840</f>
        <v>12180</v>
      </c>
      <c r="D6" s="5">
        <v>15266.59</v>
      </c>
      <c r="E6" s="5">
        <v>13566.4</v>
      </c>
      <c r="H6" s="4"/>
      <c r="J6" s="4"/>
    </row>
    <row r="7" spans="1:10">
      <c r="A7" s="16" t="s">
        <v>2</v>
      </c>
      <c r="B7" s="2" t="s">
        <v>9</v>
      </c>
      <c r="C7" s="18">
        <v>4000</v>
      </c>
      <c r="D7" s="3">
        <f>C7*1.04*1.22</f>
        <v>5075.2</v>
      </c>
      <c r="E7" s="5">
        <v>0</v>
      </c>
      <c r="J7" s="4"/>
    </row>
    <row r="8" spans="1:10">
      <c r="A8" s="16" t="s">
        <v>18</v>
      </c>
      <c r="B8" s="2" t="s">
        <v>14</v>
      </c>
      <c r="C8" s="18">
        <v>11760</v>
      </c>
      <c r="D8" s="3">
        <f>C8*1.04*1.22</f>
        <v>14921.088</v>
      </c>
      <c r="E8" s="3">
        <f>11760*1.04*1.22</f>
        <v>14921.088</v>
      </c>
    </row>
    <row r="9" spans="1:10">
      <c r="A9" s="16" t="s">
        <v>4</v>
      </c>
      <c r="B9" s="2" t="s">
        <v>6</v>
      </c>
      <c r="C9" s="18">
        <v>2500</v>
      </c>
      <c r="D9" s="5">
        <f>C9*1.22</f>
        <v>3050</v>
      </c>
      <c r="E9" s="5">
        <f>9535.92*1.04*1.22+5000*1.04*1.22</f>
        <v>18443.175296000001</v>
      </c>
    </row>
    <row r="10" spans="1:10">
      <c r="A10" s="16" t="s">
        <v>22</v>
      </c>
      <c r="B10" s="2" t="s">
        <v>8</v>
      </c>
      <c r="C10" s="18">
        <v>0</v>
      </c>
      <c r="D10" s="3">
        <f>C10*1.22</f>
        <v>0</v>
      </c>
      <c r="E10" s="5">
        <f>7000*1.22</f>
        <v>8540</v>
      </c>
      <c r="G10" s="4"/>
    </row>
    <row r="11" spans="1:10">
      <c r="A11" s="16" t="s">
        <v>24</v>
      </c>
      <c r="B11" s="2" t="s">
        <v>7</v>
      </c>
      <c r="C11" s="18">
        <f>4500*1.04*1.22</f>
        <v>5709.5999999999995</v>
      </c>
      <c r="D11" s="3">
        <f>4500*1.04*1.22</f>
        <v>5709.5999999999995</v>
      </c>
      <c r="E11" s="3">
        <f>4500*1.04*1.22</f>
        <v>5709.5999999999995</v>
      </c>
    </row>
    <row r="12" spans="1:10">
      <c r="A12" s="16" t="s">
        <v>23</v>
      </c>
      <c r="B12" s="2" t="s">
        <v>1</v>
      </c>
      <c r="C12" s="18">
        <v>0</v>
      </c>
      <c r="D12" s="3">
        <f>C12*1.04*1.22</f>
        <v>0</v>
      </c>
      <c r="E12" s="5">
        <v>0</v>
      </c>
    </row>
    <row r="13" spans="1:10">
      <c r="A13" s="16" t="s">
        <v>3</v>
      </c>
      <c r="B13" s="12"/>
      <c r="C13" s="10"/>
      <c r="D13" s="6">
        <f>D4+D5+D6+D7+D8+D9+D10+D11+D12</f>
        <v>89251.168000000005</v>
      </c>
      <c r="E13" s="6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Michele Caldarera</cp:lastModifiedBy>
  <cp:lastPrinted>2021-03-02T18:27:56Z</cp:lastPrinted>
  <dcterms:created xsi:type="dcterms:W3CDTF">2013-11-11T16:47:37Z</dcterms:created>
  <dcterms:modified xsi:type="dcterms:W3CDTF">2022-10-14T07:22:26Z</dcterms:modified>
</cp:coreProperties>
</file>